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0" windowWidth="12120" windowHeight="8895" tabRatio="828" activeTab="0"/>
  </bookViews>
  <sheets>
    <sheet name="2016" sheetId="1" r:id="rId1"/>
    <sheet name="Отчет о совместимости" sheetId="2" r:id="rId2"/>
  </sheets>
  <definedNames>
    <definedName name="_xlnm.Print_Area" localSheetId="0">'2016'!$A$1:$E$40</definedName>
  </definedNames>
  <calcPr fullCalcOnLoad="1"/>
</workbook>
</file>

<file path=xl/sharedStrings.xml><?xml version="1.0" encoding="utf-8"?>
<sst xmlns="http://schemas.openxmlformats.org/spreadsheetml/2006/main" count="78" uniqueCount="76">
  <si>
    <t xml:space="preserve">Наименование </t>
  </si>
  <si>
    <t>Коды  классификации доходов</t>
  </si>
  <si>
    <t xml:space="preserve"> 1 16 33040 12 0000 140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</si>
  <si>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районов</t>
  </si>
  <si>
    <t>Прочие дотации бюджетам внутригородских районов</t>
  </si>
  <si>
    <t>код  главного админис-тратора доходов</t>
  </si>
  <si>
    <t xml:space="preserve"> 1 16 90040 12 0000 140</t>
  </si>
  <si>
    <t>Прочие поступления от денежных взысканий (штрафов) и иных сумм в возмещение ущерба, зачисляемые в бюджеты внутригородских районов</t>
  </si>
  <si>
    <t>Администрация Советского внутригородского района городского округа Самара</t>
  </si>
  <si>
    <t xml:space="preserve"> код доходов бюджета внутригородского района </t>
  </si>
  <si>
    <t>Отчет о совместимости для Приложение 1 адм-ры доходовУТ.xls</t>
  </si>
  <si>
    <t>Дата отчета: 22.03.2016 10:52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</si>
  <si>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</si>
  <si>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</si>
  <si>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</si>
  <si>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</si>
  <si>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</si>
  <si>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</si>
  <si>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</si>
  <si>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Налог на имущество физических лиц,взимаемый по ставкам, применяемым к объектам налогообложения,расположенным в границах городских округов с внутригородским делением</t>
  </si>
  <si>
    <t>Земельный налог с организаций,обладающих земельным участком,расположенным в границах городских округов с внутригородским делением</t>
  </si>
  <si>
    <t>Земельный налог с физических лиц,обладающих земельным участком,расположенным в границах городских округов с внутригородским делением</t>
  </si>
  <si>
    <t>Департамент городского хозяйства и экологии Администраии городского округа Самара</t>
  </si>
  <si>
    <t>2 02 19999 12 0000 151</t>
  </si>
  <si>
    <t>Государственная пошлина за выдачу разрешения на установку рекламной конструкции (рекламных конструкций,монтируемых и располагаемых на внешних стенах, крышах и иных конструктивных элементах зданий, строений,сооружений, за исключением оград(заборов) и ограждений железобетонных)</t>
  </si>
  <si>
    <t>Управление Федеральной налоговой службы по Самарской области</t>
  </si>
  <si>
    <t>НАЛОГОВЫЕ И НЕНАЛОГОВЫЕ ДОХОДЫ</t>
  </si>
  <si>
    <t>БЕЗВОЗМЕЗДНЫЕ ПОСТУПЛЕНИЯ</t>
  </si>
  <si>
    <t>ВСЕГО ДОХОДОВ</t>
  </si>
  <si>
    <t>(тыс.рублей)</t>
  </si>
  <si>
    <t>1 17 05040 12 0000 180</t>
  </si>
  <si>
    <t>Прочие неналоговые доходы бюджетов внутригородских районов</t>
  </si>
  <si>
    <t>2 02 49999 12 0000 150</t>
  </si>
  <si>
    <t xml:space="preserve">Прочие межбюджетные трансферты, передаваемые бюджетам внутригородских районов
</t>
  </si>
  <si>
    <t>2 02 30024 12 0000 150</t>
  </si>
  <si>
    <t xml:space="preserve">1 16 01084 01 0000 140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</si>
  <si>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</si>
  <si>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</si>
  <si>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</si>
  <si>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1 16 10123 01 0121 140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</si>
  <si>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</si>
  <si>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</si>
  <si>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</si>
  <si>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2 02 25555 12 0000 150</t>
  </si>
  <si>
    <t>Субвенции бюджетам внутригородских районов на выполнение передаваемых полномочий субъектов Российской Федерации</t>
  </si>
  <si>
    <t xml:space="preserve"> Субсидии бюджетам внутригородских районов на реализацию программ формирования современной городской среды</t>
  </si>
  <si>
    <t>Прочие межбюджетные трансферты, передаваемые бюджетам внутригородских районов</t>
  </si>
  <si>
    <t>Прочие субсидии бюджетам внутригородских районов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</si>
  <si>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</si>
  <si>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116 07010 12 00000 140</t>
  </si>
  <si>
    <t>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</si>
  <si>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</si>
  <si>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>Прочие безвозмездные поступления в бюджеты внутригородских районов</t>
  </si>
  <si>
    <t>Приложение 1</t>
  </si>
  <si>
    <t>к Решению Совета депутатов Советского</t>
  </si>
  <si>
    <t>внутригородского района</t>
  </si>
  <si>
    <t>городского округа Самара</t>
  </si>
  <si>
    <t xml:space="preserve">1 16 01194 01 0000 140
</t>
  </si>
  <si>
    <t>2 07 05050 12 0000 150</t>
  </si>
  <si>
    <t>1 06 01020 11 0000 110</t>
  </si>
  <si>
    <t>1 06 06032 11 0000 110</t>
  </si>
  <si>
    <t>1 06 06042 11 0000 110</t>
  </si>
  <si>
    <t>от "____"_______________ 2023 г. №______</t>
  </si>
  <si>
    <t>Исполнено за 2022 год</t>
  </si>
  <si>
    <t>1 08 07150 01 0001 110</t>
  </si>
  <si>
    <t>Субсидии бюджетам внутригородских районов из местных бюджетов</t>
  </si>
  <si>
    <t>202 29900 12 0000 150</t>
  </si>
  <si>
    <t>1 16 07090 12 0000 140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</si>
  <si>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казеным учреждением) внутригородского района.</t>
  </si>
  <si>
    <t>1 13 02994 12 0000 130</t>
  </si>
  <si>
    <t>Прочие доходы от компенсации затрат бюджетов внутригородских районов</t>
  </si>
  <si>
    <t>Штрафы, неустойки, пени, уплаченные в случае просрочки исполнения поставщиком (подрядчиком,исполнителем)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</si>
  <si>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117 05040 12 0000 180</t>
  </si>
  <si>
    <t>Прочие неналоговые доходы бюджета внутригородских районов</t>
  </si>
  <si>
    <t xml:space="preserve">Доходы бюджета Советского  внутригородского района городского округа Самара Самарской области за 2022 год по кодам классификации доходов бюджета </t>
  </si>
  <si>
    <t>2 02 29999 12 0000 150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</si>
</sst>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%"/>
    <numFmt numFmtId="179" formatCode="_-* #,##0.0_р_._-;\-* #,##0.0_р_._-;_-* &quot;-&quot;??_р_._-;_-@_-"/>
    <numFmt numFmtId="180" formatCode="_-* #,##0_р_._-;\-* #,##0_р_._-;_-* &quot;-&quot;??_р_._-;_-@_-"/>
    <numFmt numFmtId="181" formatCode="[$€-2]\ ###,000_);[Red]\([$€-2]\ ###,000\)"/>
    <numFmt numFmtId="182" formatCode="000000"/>
    <numFmt numFmtId="183" formatCode="#,##0.0\ _₽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173" fontId="8" fillId="0" borderId="13" xfId="0" applyNumberFormat="1" applyFont="1" applyBorder="1" applyAlignment="1">
      <alignment horizontal="center" vertical="center"/>
    </xf>
    <xf numFmtId="174" fontId="8" fillId="0" borderId="13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74" fontId="9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0" fontId="8" fillId="0" borderId="0" xfId="54" applyFont="1" applyAlignment="1">
      <alignment horizontal="right"/>
      <protection/>
    </xf>
    <xf numFmtId="0" fontId="27" fillId="0" borderId="0" xfId="55">
      <alignment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8" fillId="0" borderId="0" xfId="54" applyFont="1" applyAlignment="1">
      <alignment horizontal="right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Normal="80" zoomScaleSheetLayoutView="100" zoomScalePageLayoutView="0" workbookViewId="0" topLeftCell="A1">
      <selection activeCell="B34" sqref="B34"/>
    </sheetView>
  </sheetViews>
  <sheetFormatPr defaultColWidth="9.00390625" defaultRowHeight="12.75"/>
  <cols>
    <col min="1" max="1" width="9.25390625" style="1" customWidth="1"/>
    <col min="2" max="2" width="25.00390625" style="1" customWidth="1"/>
    <col min="3" max="3" width="25.125" style="1" hidden="1" customWidth="1"/>
    <col min="4" max="4" width="74.375" style="2" customWidth="1"/>
    <col min="5" max="5" width="16.25390625" style="2" customWidth="1"/>
    <col min="6" max="8" width="9.125" style="2" customWidth="1"/>
    <col min="9" max="9" width="11.375" style="2" bestFit="1" customWidth="1"/>
    <col min="10" max="16384" width="9.125" style="2" customWidth="1"/>
  </cols>
  <sheetData>
    <row r="1" spans="1:5" ht="15" customHeight="1">
      <c r="A1" s="40"/>
      <c r="B1" s="40"/>
      <c r="C1" s="40"/>
      <c r="D1" s="47" t="s">
        <v>53</v>
      </c>
      <c r="E1" s="47"/>
    </row>
    <row r="2" spans="1:5" s="5" customFormat="1" ht="15" customHeight="1">
      <c r="A2" s="40"/>
      <c r="B2" s="40"/>
      <c r="C2" s="40"/>
      <c r="D2" s="43"/>
      <c r="E2" s="42" t="s">
        <v>54</v>
      </c>
    </row>
    <row r="3" spans="1:5" s="5" customFormat="1" ht="15" customHeight="1">
      <c r="A3" s="40"/>
      <c r="B3" s="40"/>
      <c r="C3" s="40"/>
      <c r="D3" s="43"/>
      <c r="E3" s="42" t="s">
        <v>55</v>
      </c>
    </row>
    <row r="4" spans="1:5" ht="15" customHeight="1">
      <c r="A4" s="40"/>
      <c r="B4" s="40"/>
      <c r="C4" s="40"/>
      <c r="D4" s="43"/>
      <c r="E4" s="42" t="s">
        <v>56</v>
      </c>
    </row>
    <row r="5" spans="1:5" ht="15" customHeight="1">
      <c r="A5" s="41"/>
      <c r="B5" s="41"/>
      <c r="C5" s="41"/>
      <c r="D5" s="43"/>
      <c r="E5" s="42" t="s">
        <v>62</v>
      </c>
    </row>
    <row r="6" spans="1:5" ht="41.25" customHeight="1">
      <c r="A6" s="46" t="s">
        <v>74</v>
      </c>
      <c r="B6" s="46"/>
      <c r="C6" s="46"/>
      <c r="D6" s="46"/>
      <c r="E6" s="46"/>
    </row>
    <row r="7" spans="1:5" ht="15" customHeight="1">
      <c r="A7" s="21"/>
      <c r="B7" s="21"/>
      <c r="C7" s="21"/>
      <c r="D7" s="21"/>
      <c r="E7" s="32" t="s">
        <v>29</v>
      </c>
    </row>
    <row r="8" spans="1:5" s="3" customFormat="1" ht="21" customHeight="1">
      <c r="A8" s="51" t="s">
        <v>1</v>
      </c>
      <c r="B8" s="51"/>
      <c r="C8" s="34"/>
      <c r="D8" s="52" t="s">
        <v>0</v>
      </c>
      <c r="E8" s="44" t="s">
        <v>63</v>
      </c>
    </row>
    <row r="9" spans="1:5" s="3" customFormat="1" ht="97.5" customHeight="1">
      <c r="A9" s="15" t="s">
        <v>5</v>
      </c>
      <c r="B9" s="15" t="s">
        <v>9</v>
      </c>
      <c r="C9" s="35"/>
      <c r="D9" s="52"/>
      <c r="E9" s="45"/>
    </row>
    <row r="10" spans="1:5" s="3" customFormat="1" ht="22.5" customHeight="1">
      <c r="A10" s="19">
        <v>182</v>
      </c>
      <c r="B10" s="53" t="s">
        <v>25</v>
      </c>
      <c r="C10" s="54"/>
      <c r="D10" s="54"/>
      <c r="E10" s="28">
        <f>+E11+E12+E13</f>
        <v>116672.7</v>
      </c>
    </row>
    <row r="11" spans="1:5" s="3" customFormat="1" ht="49.5" customHeight="1">
      <c r="A11" s="20">
        <v>182</v>
      </c>
      <c r="B11" s="18" t="s">
        <v>59</v>
      </c>
      <c r="C11" s="36"/>
      <c r="D11" s="22" t="s">
        <v>19</v>
      </c>
      <c r="E11" s="27">
        <v>96810.4</v>
      </c>
    </row>
    <row r="12" spans="1:5" s="3" customFormat="1" ht="53.25" customHeight="1">
      <c r="A12" s="20">
        <v>182</v>
      </c>
      <c r="B12" s="18" t="s">
        <v>60</v>
      </c>
      <c r="C12" s="36"/>
      <c r="D12" s="22" t="s">
        <v>20</v>
      </c>
      <c r="E12" s="27">
        <v>16498.1</v>
      </c>
    </row>
    <row r="13" spans="1:5" s="3" customFormat="1" ht="52.5" customHeight="1">
      <c r="A13" s="20">
        <v>182</v>
      </c>
      <c r="B13" s="18" t="s">
        <v>61</v>
      </c>
      <c r="C13" s="36"/>
      <c r="D13" s="22" t="s">
        <v>21</v>
      </c>
      <c r="E13" s="27">
        <v>3364.2</v>
      </c>
    </row>
    <row r="14" spans="1:5" s="3" customFormat="1" ht="22.5" customHeight="1">
      <c r="A14" s="19">
        <v>910</v>
      </c>
      <c r="B14" s="48" t="s">
        <v>22</v>
      </c>
      <c r="C14" s="49"/>
      <c r="D14" s="50"/>
      <c r="E14" s="28">
        <f>+E15</f>
        <v>250</v>
      </c>
    </row>
    <row r="15" spans="1:5" s="3" customFormat="1" ht="84" customHeight="1">
      <c r="A15" s="20">
        <v>910</v>
      </c>
      <c r="B15" s="18" t="s">
        <v>64</v>
      </c>
      <c r="C15" s="36"/>
      <c r="D15" s="22" t="s">
        <v>24</v>
      </c>
      <c r="E15" s="26">
        <v>250</v>
      </c>
    </row>
    <row r="16" spans="1:5" s="3" customFormat="1" ht="30.75" customHeight="1">
      <c r="A16" s="16">
        <v>944</v>
      </c>
      <c r="B16" s="17"/>
      <c r="C16" s="37"/>
      <c r="D16" s="23" t="s">
        <v>8</v>
      </c>
      <c r="E16" s="31">
        <f>SUM(E20:E37)</f>
        <v>144377.8</v>
      </c>
    </row>
    <row r="17" spans="1:5" s="3" customFormat="1" ht="35.25" customHeight="1" hidden="1">
      <c r="A17" s="14">
        <v>944</v>
      </c>
      <c r="B17" s="18" t="s">
        <v>2</v>
      </c>
      <c r="C17" s="36"/>
      <c r="D17" s="24" t="s">
        <v>3</v>
      </c>
      <c r="E17" s="14">
        <v>0</v>
      </c>
    </row>
    <row r="18" spans="1:5" s="3" customFormat="1" ht="37.5" customHeight="1" hidden="1">
      <c r="A18" s="14">
        <v>944</v>
      </c>
      <c r="B18" s="18" t="s">
        <v>6</v>
      </c>
      <c r="C18" s="36"/>
      <c r="D18" s="25" t="s">
        <v>7</v>
      </c>
      <c r="E18" s="27">
        <v>0</v>
      </c>
    </row>
    <row r="19" spans="1:5" s="3" customFormat="1" ht="43.5" customHeight="1" hidden="1">
      <c r="A19" s="14">
        <v>944</v>
      </c>
      <c r="B19" s="18" t="s">
        <v>30</v>
      </c>
      <c r="C19" s="36"/>
      <c r="D19" s="25" t="s">
        <v>31</v>
      </c>
      <c r="E19" s="27">
        <v>0</v>
      </c>
    </row>
    <row r="20" spans="1:5" s="3" customFormat="1" ht="43.5" customHeight="1">
      <c r="A20" s="14">
        <v>944</v>
      </c>
      <c r="B20" s="18" t="s">
        <v>69</v>
      </c>
      <c r="C20" s="36"/>
      <c r="D20" s="25" t="s">
        <v>70</v>
      </c>
      <c r="E20" s="27">
        <v>2</v>
      </c>
    </row>
    <row r="21" spans="1:5" s="3" customFormat="1" ht="81.75" customHeight="1">
      <c r="A21" s="14">
        <v>944</v>
      </c>
      <c r="B21" s="18" t="s">
        <v>41</v>
      </c>
      <c r="C21" s="36"/>
      <c r="D21" s="25" t="s">
        <v>42</v>
      </c>
      <c r="E21" s="27">
        <v>58.3</v>
      </c>
    </row>
    <row r="22" spans="1:5" s="3" customFormat="1" ht="89.25" customHeight="1">
      <c r="A22" s="14">
        <v>944</v>
      </c>
      <c r="B22" s="33" t="s">
        <v>35</v>
      </c>
      <c r="C22" s="38"/>
      <c r="D22" s="25" t="s">
        <v>36</v>
      </c>
      <c r="E22" s="27">
        <v>60.7</v>
      </c>
    </row>
    <row r="23" spans="1:5" s="3" customFormat="1" ht="89.25" customHeight="1">
      <c r="A23" s="14">
        <v>944</v>
      </c>
      <c r="B23" s="33" t="s">
        <v>57</v>
      </c>
      <c r="C23" s="38"/>
      <c r="D23" s="25" t="s">
        <v>48</v>
      </c>
      <c r="E23" s="27">
        <v>1.2</v>
      </c>
    </row>
    <row r="24" spans="1:5" s="3" customFormat="1" ht="66" customHeight="1">
      <c r="A24" s="14">
        <v>944</v>
      </c>
      <c r="B24" s="33" t="s">
        <v>37</v>
      </c>
      <c r="C24" s="38"/>
      <c r="D24" s="25" t="s">
        <v>38</v>
      </c>
      <c r="E24" s="27">
        <v>1418.6</v>
      </c>
    </row>
    <row r="25" spans="1:5" s="3" customFormat="1" ht="90" customHeight="1">
      <c r="A25" s="14">
        <v>944</v>
      </c>
      <c r="B25" s="33" t="s">
        <v>49</v>
      </c>
      <c r="C25" s="38"/>
      <c r="D25" s="25" t="s">
        <v>71</v>
      </c>
      <c r="E25" s="27">
        <v>0.4</v>
      </c>
    </row>
    <row r="26" spans="1:5" s="3" customFormat="1" ht="86.25" customHeight="1">
      <c r="A26" s="14">
        <v>944</v>
      </c>
      <c r="B26" s="18" t="s">
        <v>67</v>
      </c>
      <c r="C26" s="36"/>
      <c r="D26" s="25" t="s">
        <v>68</v>
      </c>
      <c r="E26" s="27">
        <v>119.2</v>
      </c>
    </row>
    <row r="27" spans="1:5" s="3" customFormat="1" ht="141" customHeight="1">
      <c r="A27" s="14">
        <v>944</v>
      </c>
      <c r="B27" s="18" t="s">
        <v>39</v>
      </c>
      <c r="C27" s="36"/>
      <c r="D27" s="25" t="s">
        <v>40</v>
      </c>
      <c r="E27" s="27">
        <v>258.1</v>
      </c>
    </row>
    <row r="28" spans="1:5" s="3" customFormat="1" ht="60" customHeight="1">
      <c r="A28" s="14">
        <v>944</v>
      </c>
      <c r="B28" s="18" t="s">
        <v>72</v>
      </c>
      <c r="C28" s="36"/>
      <c r="D28" s="25" t="s">
        <v>73</v>
      </c>
      <c r="E28" s="27">
        <v>19.3</v>
      </c>
    </row>
    <row r="29" spans="1:5" s="4" customFormat="1" ht="44.25" customHeight="1" hidden="1">
      <c r="A29" s="14">
        <v>944</v>
      </c>
      <c r="B29" s="18" t="s">
        <v>23</v>
      </c>
      <c r="C29" s="36"/>
      <c r="D29" s="24" t="s">
        <v>4</v>
      </c>
      <c r="E29" s="27">
        <v>0</v>
      </c>
    </row>
    <row r="30" spans="1:9" s="4" customFormat="1" ht="52.5" customHeight="1">
      <c r="A30" s="14">
        <v>944</v>
      </c>
      <c r="B30" s="18" t="s">
        <v>50</v>
      </c>
      <c r="C30" s="36"/>
      <c r="D30" s="24" t="s">
        <v>51</v>
      </c>
      <c r="E30" s="27">
        <v>61310.5</v>
      </c>
      <c r="I30" s="39"/>
    </row>
    <row r="31" spans="1:5" s="4" customFormat="1" ht="63" customHeight="1">
      <c r="A31" s="14">
        <v>944</v>
      </c>
      <c r="B31" s="18" t="s">
        <v>43</v>
      </c>
      <c r="C31" s="36"/>
      <c r="D31" s="24" t="s">
        <v>45</v>
      </c>
      <c r="E31" s="27">
        <v>11343.9</v>
      </c>
    </row>
    <row r="32" spans="1:5" s="4" customFormat="1" ht="25.5" customHeight="1" hidden="1">
      <c r="A32" s="14">
        <v>944</v>
      </c>
      <c r="B32" s="18" t="s">
        <v>32</v>
      </c>
      <c r="C32" s="36"/>
      <c r="D32" s="25" t="s">
        <v>33</v>
      </c>
      <c r="E32" s="27">
        <v>0</v>
      </c>
    </row>
    <row r="33" spans="1:5" s="4" customFormat="1" ht="84" customHeight="1">
      <c r="A33" s="14">
        <v>944</v>
      </c>
      <c r="B33" s="18" t="s">
        <v>66</v>
      </c>
      <c r="C33" s="36"/>
      <c r="D33" s="24" t="s">
        <v>65</v>
      </c>
      <c r="E33" s="27">
        <v>52400</v>
      </c>
    </row>
    <row r="34" spans="1:5" s="4" customFormat="1" ht="32.25" customHeight="1">
      <c r="A34" s="14">
        <v>944</v>
      </c>
      <c r="B34" s="55" t="s">
        <v>75</v>
      </c>
      <c r="C34" s="38"/>
      <c r="D34" s="24" t="s">
        <v>47</v>
      </c>
      <c r="E34" s="26">
        <v>8355.3</v>
      </c>
    </row>
    <row r="35" spans="1:5" s="4" customFormat="1" ht="46.5" customHeight="1">
      <c r="A35" s="14">
        <v>944</v>
      </c>
      <c r="B35" s="18" t="s">
        <v>34</v>
      </c>
      <c r="C35" s="36"/>
      <c r="D35" s="25" t="s">
        <v>44</v>
      </c>
      <c r="E35" s="27">
        <v>1976</v>
      </c>
    </row>
    <row r="36" spans="1:5" s="4" customFormat="1" ht="49.5" customHeight="1">
      <c r="A36" s="14">
        <v>944</v>
      </c>
      <c r="B36" s="18" t="s">
        <v>32</v>
      </c>
      <c r="C36" s="36"/>
      <c r="D36" s="25" t="s">
        <v>46</v>
      </c>
      <c r="E36" s="27">
        <v>6296</v>
      </c>
    </row>
    <row r="37" spans="1:5" s="4" customFormat="1" ht="44.25" customHeight="1">
      <c r="A37" s="14">
        <v>944</v>
      </c>
      <c r="B37" s="33" t="s">
        <v>58</v>
      </c>
      <c r="C37" s="38"/>
      <c r="D37" s="24" t="s">
        <v>52</v>
      </c>
      <c r="E37" s="26">
        <v>758.3</v>
      </c>
    </row>
    <row r="38" spans="1:5" s="3" customFormat="1" ht="19.5" customHeight="1">
      <c r="A38" s="14"/>
      <c r="B38" s="18"/>
      <c r="C38" s="36"/>
      <c r="D38" s="29" t="s">
        <v>26</v>
      </c>
      <c r="E38" s="28">
        <f>E20+E28+E26+E27+E25+E24+E23+E22+E21+E15+E13+E12+E11</f>
        <v>118860.5</v>
      </c>
    </row>
    <row r="39" spans="1:5" s="3" customFormat="1" ht="15.75" customHeight="1">
      <c r="A39" s="14"/>
      <c r="B39" s="18"/>
      <c r="C39" s="36"/>
      <c r="D39" s="29" t="s">
        <v>27</v>
      </c>
      <c r="E39" s="31">
        <f>+E37+E36+E35+E34+E31+E33+E30</f>
        <v>142440</v>
      </c>
    </row>
    <row r="40" spans="1:5" s="3" customFormat="1" ht="24" customHeight="1">
      <c r="A40" s="14"/>
      <c r="B40" s="18"/>
      <c r="C40" s="36"/>
      <c r="D40" s="30" t="s">
        <v>28</v>
      </c>
      <c r="E40" s="28">
        <f>+E39+E38</f>
        <v>261300.5</v>
      </c>
    </row>
  </sheetData>
  <sheetProtection/>
  <mergeCells count="7">
    <mergeCell ref="E8:E9"/>
    <mergeCell ref="A6:E6"/>
    <mergeCell ref="D1:E1"/>
    <mergeCell ref="B14:D14"/>
    <mergeCell ref="A8:B8"/>
    <mergeCell ref="D8:D9"/>
    <mergeCell ref="B10:D10"/>
  </mergeCells>
  <printOptions/>
  <pageMargins left="0.5905511811023623" right="0.3937007874015748" top="0.5905511811023623" bottom="0.5905511811023623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6" t="s">
        <v>10</v>
      </c>
      <c r="C1" s="6"/>
      <c r="D1" s="10"/>
      <c r="E1" s="10"/>
      <c r="F1" s="10"/>
    </row>
    <row r="2" spans="2:6" ht="12.75">
      <c r="B2" s="6" t="s">
        <v>11</v>
      </c>
      <c r="C2" s="6"/>
      <c r="D2" s="10"/>
      <c r="E2" s="10"/>
      <c r="F2" s="10"/>
    </row>
    <row r="3" spans="2:6" ht="12.75">
      <c r="B3" s="7"/>
      <c r="C3" s="7"/>
      <c r="D3" s="11"/>
      <c r="E3" s="11"/>
      <c r="F3" s="11"/>
    </row>
    <row r="4" spans="2:6" ht="51">
      <c r="B4" s="7" t="s">
        <v>12</v>
      </c>
      <c r="C4" s="7"/>
      <c r="D4" s="11"/>
      <c r="E4" s="11"/>
      <c r="F4" s="11"/>
    </row>
    <row r="5" spans="2:6" ht="12.75">
      <c r="B5" s="7"/>
      <c r="C5" s="7"/>
      <c r="D5" s="11"/>
      <c r="E5" s="11"/>
      <c r="F5" s="11"/>
    </row>
    <row r="6" spans="2:6" ht="25.5">
      <c r="B6" s="6" t="s">
        <v>13</v>
      </c>
      <c r="C6" s="6"/>
      <c r="D6" s="10"/>
      <c r="E6" s="10" t="s">
        <v>14</v>
      </c>
      <c r="F6" s="10" t="s">
        <v>15</v>
      </c>
    </row>
    <row r="7" spans="2:6" ht="13.5" thickBot="1">
      <c r="B7" s="7"/>
      <c r="C7" s="7"/>
      <c r="D7" s="11"/>
      <c r="E7" s="11"/>
      <c r="F7" s="11"/>
    </row>
    <row r="8" spans="2:6" ht="39" thickBot="1">
      <c r="B8" s="8" t="s">
        <v>16</v>
      </c>
      <c r="C8" s="9"/>
      <c r="D8" s="12"/>
      <c r="E8" s="12">
        <v>1</v>
      </c>
      <c r="F8" s="13" t="s">
        <v>17</v>
      </c>
    </row>
    <row r="9" spans="2:6" ht="13.5" thickBot="1">
      <c r="B9" s="7"/>
      <c r="C9" s="7"/>
      <c r="D9" s="11"/>
      <c r="E9" s="11"/>
      <c r="F9" s="11"/>
    </row>
    <row r="10" spans="2:6" ht="39" thickBot="1">
      <c r="B10" s="8" t="s">
        <v>18</v>
      </c>
      <c r="C10" s="9"/>
      <c r="D10" s="12"/>
      <c r="E10" s="12">
        <v>2</v>
      </c>
      <c r="F10" s="13" t="s">
        <v>17</v>
      </c>
    </row>
    <row r="11" spans="2:6" ht="12.75">
      <c r="B11" s="7"/>
      <c r="C11" s="7"/>
      <c r="D11" s="11"/>
      <c r="E11" s="11"/>
      <c r="F11" s="11"/>
    </row>
    <row r="12" spans="2:6" ht="12.75">
      <c r="B12" s="7"/>
      <c r="C12" s="7"/>
      <c r="D12" s="11"/>
      <c r="E12" s="11"/>
      <c r="F12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Лобанова Елена Владимировна</dc:creator>
  <cp:keywords/>
  <dc:description/>
  <cp:lastModifiedBy>Екатерина Сергеевна Сидорова</cp:lastModifiedBy>
  <cp:lastPrinted>2023-02-21T13:03:51Z</cp:lastPrinted>
  <dcterms:created xsi:type="dcterms:W3CDTF">2001-08-31T12:01:06Z</dcterms:created>
  <dcterms:modified xsi:type="dcterms:W3CDTF">2023-02-21T13:09:10Z</dcterms:modified>
  <cp:category/>
  <cp:version/>
  <cp:contentType/>
  <cp:contentStatus/>
</cp:coreProperties>
</file>