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Пр.13" sheetId="2" r:id="rId1"/>
  </sheets>
  <definedNames>
    <definedName name="_xlnm.Print_Titles" localSheetId="0">Пр.13!$8:$10</definedName>
    <definedName name="_xlnm.Print_Area" localSheetId="0">Пр.13!$A$1:$J$34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G22" i="2" l="1"/>
  <c r="J31" i="2" l="1"/>
  <c r="I31" i="2"/>
  <c r="I30" i="2" s="1"/>
  <c r="I29" i="2" s="1"/>
  <c r="I28" i="2" s="1"/>
  <c r="I27" i="2" s="1"/>
  <c r="J30" i="2"/>
  <c r="J29" i="2" s="1"/>
  <c r="J28" i="2" s="1"/>
  <c r="J27" i="2" s="1"/>
  <c r="J11" i="2" s="1"/>
  <c r="J33" i="2" s="1"/>
  <c r="J25" i="2"/>
  <c r="I25" i="2"/>
  <c r="I24" i="2" s="1"/>
  <c r="I23" i="2" s="1"/>
  <c r="J24" i="2"/>
  <c r="J23" i="2"/>
  <c r="J21" i="2"/>
  <c r="I21" i="2"/>
  <c r="J20" i="2"/>
  <c r="I20" i="2"/>
  <c r="I19" i="2" s="1"/>
  <c r="J19" i="2"/>
  <c r="J18" i="2"/>
  <c r="J16" i="2"/>
  <c r="I16" i="2"/>
  <c r="I15" i="2" s="1"/>
  <c r="I14" i="2" s="1"/>
  <c r="I13" i="2" s="1"/>
  <c r="J15" i="2"/>
  <c r="J14" i="2"/>
  <c r="J13" i="2"/>
  <c r="J12" i="2"/>
  <c r="I18" i="2" l="1"/>
  <c r="I12" i="2" s="1"/>
  <c r="I11" i="2" s="1"/>
  <c r="I33" i="2" s="1"/>
  <c r="H25" i="2"/>
  <c r="H24" i="2" s="1"/>
  <c r="H23" i="2" s="1"/>
  <c r="G25" i="2"/>
  <c r="G24" i="2" s="1"/>
  <c r="G23" i="2" s="1"/>
  <c r="H31" i="2" l="1"/>
  <c r="G31" i="2"/>
  <c r="G30" i="2" s="1"/>
  <c r="G29" i="2" l="1"/>
  <c r="H21" i="2"/>
  <c r="G21" i="2"/>
  <c r="H20" i="2"/>
  <c r="H19" i="2" s="1"/>
  <c r="H18" i="2" s="1"/>
  <c r="G20" i="2"/>
  <c r="G19" i="2" s="1"/>
  <c r="G18" i="2" s="1"/>
  <c r="H16" i="2" l="1"/>
  <c r="H15" i="2" s="1"/>
  <c r="H14" i="2" s="1"/>
  <c r="H13" i="2" s="1"/>
  <c r="H12" i="2" s="1"/>
  <c r="G16" i="2"/>
  <c r="G15" i="2" s="1"/>
  <c r="G14" i="2" s="1"/>
  <c r="G13" i="2" s="1"/>
  <c r="G12" i="2" s="1"/>
  <c r="G28" i="2" l="1"/>
  <c r="G27" i="2" s="1"/>
  <c r="G11" i="2" s="1"/>
  <c r="H30" i="2"/>
  <c r="H29" i="2" s="1"/>
  <c r="H28" i="2" s="1"/>
  <c r="H27" i="2" s="1"/>
  <c r="H11" i="2" s="1"/>
  <c r="H33" i="2" s="1"/>
  <c r="G33" i="2" l="1"/>
</calcChain>
</file>

<file path=xl/sharedStrings.xml><?xml version="1.0" encoding="utf-8"?>
<sst xmlns="http://schemas.openxmlformats.org/spreadsheetml/2006/main" count="61" uniqueCount="33">
  <si>
    <t>ИТОГО</t>
  </si>
  <si>
    <t/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</si>
  <si>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</si>
  <si>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</si>
  <si>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ЖИЛИЩНО-КОММУНАЛЬНОЕ ХОЗЯЙСТВО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</si>
  <si>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</si>
  <si>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</si>
  <si>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</si>
  <si>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</si>
  <si>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</si>
  <si>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</si>
  <si>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
расходов бюджета</t>
  </si>
  <si>
    <t>Субсидии бюджетным учреждениям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</si>
  <si>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</si>
  <si>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</si>
  <si>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</si>
  <si>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Е400000000</t>
  </si>
  <si>
    <t>Национальная экономика</t>
  </si>
  <si>
    <r>
      <t>Д</t>
    </r>
    <r>
      <rPr>
        <sz val="14"/>
        <rFont val="Times New Roman"/>
        <family val="1"/>
        <charset val="204"/>
      </rPr>
      <t>орожное хозяйство (дорожные фонды)</t>
    </r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</si>
  <si>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</si>
  <si>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к Решению Совета депутатов Советского</t>
  </si>
  <si>
    <t xml:space="preserve">внутригородского района городского округа 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</si>
  <si>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</si>
  <si>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Другие вопросы в области жилищно-коммунального хозяйств</t>
  </si>
  <si>
    <t>в том числе средства вышестоя- щих бюджетов</t>
  </si>
  <si>
    <t>2024 год- всего</t>
  </si>
  <si>
    <t>в том числе средства вышестоящих бюджетов</t>
  </si>
  <si>
    <t xml:space="preserve">  Объем бюджетных ассигонований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 плановый период 2024 и 2025 годов</t>
  </si>
  <si>
    <t>2025 год- всего</t>
  </si>
  <si>
    <t>Муниципальная программа "Комфортная городская среда" на 2018-2025 годы</t>
  </si>
  <si>
    <t>Самара  от __________2023г. № __</t>
  </si>
  <si>
    <t>Приложение 13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</si>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</sst>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  <numFmt numFmtId="170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0" fontId="2" fillId="0" borderId="0" xfId="1" applyFont="1" applyFill="1" applyProtection="1">
      <protection hidden="1"/>
    </xf>
    <xf numFmtId="0" fontId="6" fillId="0" borderId="7" xfId="1" applyFont="1" applyFill="1" applyBorder="1" applyAlignment="1" applyProtection="1">
      <alignment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top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9" fillId="0" borderId="1" xfId="1" applyNumberFormat="1" applyFont="1" applyFill="1" applyBorder="1" applyAlignment="1" applyProtection="1">
      <alignment vertical="top" wrapText="1"/>
      <protection hidden="1"/>
    </xf>
    <xf numFmtId="16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vertical="center" wrapText="1"/>
      <protection hidden="1"/>
    </xf>
    <xf numFmtId="165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top" wrapText="1"/>
      <protection hidden="1"/>
    </xf>
    <xf numFmtId="169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2" xfId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vertical="top"/>
      <protection hidden="1"/>
    </xf>
    <xf numFmtId="0" fontId="6" fillId="0" borderId="0" xfId="1" applyFont="1" applyFill="1" applyAlignment="1" applyProtection="1">
      <protection hidden="1"/>
    </xf>
    <xf numFmtId="0" fontId="7" fillId="0" borderId="0" xfId="1" applyFont="1" applyFill="1" applyAlignment="1" applyProtection="1">
      <protection hidden="1"/>
    </xf>
    <xf numFmtId="170" fontId="2" fillId="0" borderId="0" xfId="1" applyNumberFormat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/>
    <xf numFmtId="0" fontId="8" fillId="0" borderId="0" xfId="1" applyFont="1" applyFill="1" applyProtection="1">
      <protection hidden="1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9" xfId="1" applyNumberFormat="1" applyFont="1" applyFill="1" applyBorder="1" applyAlignment="1" applyProtection="1">
      <alignment horizontal="center" vertical="center"/>
      <protection hidden="1"/>
    </xf>
    <xf numFmtId="0" fontId="6" fillId="0" borderId="8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Font="1" applyFill="1" applyBorder="1" applyAlignment="1" applyProtection="1">
      <alignment horizontal="center" vertical="top" wrapText="1"/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0</xdr:row>
      <xdr:rowOff>0</xdr:rowOff>
    </xdr:from>
    <xdr:to>
      <xdr:col>10</xdr:col>
      <xdr:colOff>40217</xdr:colOff>
      <xdr:row>4</xdr:row>
      <xdr:rowOff>202142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6867525" y="0"/>
          <a:ext cx="3440642" cy="119274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___»______________2023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showWhiteSpace="0" zoomScaleNormal="100" workbookViewId="0">
      <selection activeCell="K5" sqref="K5"/>
    </sheetView>
  </sheetViews>
  <sheetFormatPr defaultColWidth="9.140625" defaultRowHeight="12.75" x14ac:dyDescent="0.2"/>
  <cols>
    <col min="1" max="2" width="7.140625" style="36" customWidth="1"/>
    <col min="3" max="3" width="8.28515625" style="36" customWidth="1"/>
    <col min="4" max="4" width="14" style="36" customWidth="1"/>
    <col min="5" max="5" width="9" style="36" customWidth="1"/>
    <col min="6" max="6" width="48.140625" style="36" customWidth="1"/>
    <col min="7" max="7" width="14.7109375" style="36" customWidth="1"/>
    <col min="8" max="8" width="15.42578125" style="36" customWidth="1"/>
    <col min="9" max="9" width="15" style="36" customWidth="1"/>
    <col min="10" max="10" width="15.140625" style="36" customWidth="1"/>
    <col min="11" max="218" width="9.140625" style="36" customWidth="1"/>
    <col min="219" max="16384" width="9.140625" style="36"/>
  </cols>
  <sheetData>
    <row r="1" spans="1:10" ht="19.5" customHeight="1" x14ac:dyDescent="0.3">
      <c r="B1" s="31"/>
      <c r="C1" s="32"/>
      <c r="D1" s="32"/>
      <c r="E1" s="32"/>
      <c r="H1" s="31" t="s">
        <v>32</v>
      </c>
      <c r="I1" s="31"/>
      <c r="J1" s="31"/>
    </row>
    <row r="2" spans="1:10" ht="19.5" customHeight="1" x14ac:dyDescent="0.3">
      <c r="B2" s="31"/>
      <c r="C2" s="32"/>
      <c r="D2" s="32"/>
      <c r="E2" s="32"/>
      <c r="H2" s="31" t="s">
        <v>20</v>
      </c>
      <c r="I2" s="31"/>
      <c r="J2" s="31"/>
    </row>
    <row r="3" spans="1:10" ht="19.5" customHeight="1" x14ac:dyDescent="0.25">
      <c r="B3" s="31"/>
      <c r="C3" s="31"/>
      <c r="D3" s="31"/>
      <c r="E3" s="31"/>
      <c r="H3" s="31" t="s">
        <v>21</v>
      </c>
      <c r="I3" s="31"/>
      <c r="J3" s="31"/>
    </row>
    <row r="4" spans="1:10" ht="19.5" customHeight="1" x14ac:dyDescent="0.3">
      <c r="B4" s="32"/>
      <c r="C4" s="32"/>
      <c r="D4" s="32"/>
      <c r="E4" s="32"/>
      <c r="H4" s="31" t="s">
        <v>30</v>
      </c>
      <c r="I4" s="31"/>
      <c r="J4" s="31"/>
    </row>
    <row r="5" spans="1:10" ht="16.5" customHeight="1" x14ac:dyDescent="0.25">
      <c r="A5" s="6"/>
      <c r="B5" s="6"/>
      <c r="C5" s="6"/>
      <c r="D5" s="6"/>
      <c r="E5" s="6"/>
      <c r="F5" s="6"/>
      <c r="G5" s="37"/>
      <c r="H5" s="37"/>
      <c r="I5" s="37"/>
      <c r="J5" s="37"/>
    </row>
    <row r="6" spans="1:10" ht="16.5" customHeight="1" x14ac:dyDescent="0.2">
      <c r="A6" s="42" t="s">
        <v>31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7" customFormat="1" ht="59.25" customHeight="1" x14ac:dyDescent="0.25">
      <c r="A7" s="41" t="s">
        <v>27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29.25" customHeight="1" x14ac:dyDescent="0.2">
      <c r="A8" s="43" t="s">
        <v>11</v>
      </c>
      <c r="B8" s="43"/>
      <c r="C8" s="43"/>
      <c r="D8" s="43"/>
      <c r="E8" s="44"/>
      <c r="F8" s="8"/>
      <c r="G8" s="38" t="s">
        <v>10</v>
      </c>
      <c r="H8" s="39"/>
      <c r="I8" s="39"/>
      <c r="J8" s="40"/>
    </row>
    <row r="9" spans="1:10" ht="91.5" customHeight="1" x14ac:dyDescent="0.2">
      <c r="A9" s="9" t="s">
        <v>14</v>
      </c>
      <c r="B9" s="9" t="s">
        <v>9</v>
      </c>
      <c r="C9" s="10" t="s">
        <v>8</v>
      </c>
      <c r="D9" s="9" t="s">
        <v>7</v>
      </c>
      <c r="E9" s="11" t="s">
        <v>6</v>
      </c>
      <c r="F9" s="12" t="s">
        <v>5</v>
      </c>
      <c r="G9" s="34" t="s">
        <v>25</v>
      </c>
      <c r="H9" s="34" t="s">
        <v>24</v>
      </c>
      <c r="I9" s="34" t="s">
        <v>28</v>
      </c>
      <c r="J9" s="34" t="s">
        <v>26</v>
      </c>
    </row>
    <row r="10" spans="1:10" ht="15" customHeight="1" x14ac:dyDescent="0.2">
      <c r="A10" s="34">
        <v>1</v>
      </c>
      <c r="B10" s="34">
        <v>1</v>
      </c>
      <c r="C10" s="34">
        <v>2</v>
      </c>
      <c r="D10" s="34">
        <v>3</v>
      </c>
      <c r="E10" s="34">
        <v>4</v>
      </c>
      <c r="F10" s="13">
        <v>5</v>
      </c>
      <c r="G10" s="34">
        <v>6</v>
      </c>
      <c r="H10" s="34">
        <v>7</v>
      </c>
      <c r="I10" s="34">
        <v>6</v>
      </c>
      <c r="J10" s="34">
        <v>7</v>
      </c>
    </row>
    <row r="11" spans="1:10" ht="59.25" customHeight="1" x14ac:dyDescent="0.2">
      <c r="A11" s="14">
        <v>944</v>
      </c>
      <c r="B11" s="14"/>
      <c r="C11" s="14"/>
      <c r="D11" s="14"/>
      <c r="E11" s="14"/>
      <c r="F11" s="4" t="s">
        <v>15</v>
      </c>
      <c r="G11" s="15">
        <f>G12+G27</f>
        <v>48889.5</v>
      </c>
      <c r="H11" s="15">
        <f>H12+H27</f>
        <v>13374</v>
      </c>
      <c r="I11" s="15">
        <f>I12+I27</f>
        <v>27734.5</v>
      </c>
      <c r="J11" s="15">
        <f>J12+J27</f>
        <v>0</v>
      </c>
    </row>
    <row r="12" spans="1:10" ht="69.75" customHeight="1" x14ac:dyDescent="0.2">
      <c r="A12" s="14">
        <v>944</v>
      </c>
      <c r="B12" s="14"/>
      <c r="C12" s="14"/>
      <c r="D12" s="14"/>
      <c r="E12" s="14"/>
      <c r="F12" s="16" t="s">
        <v>19</v>
      </c>
      <c r="G12" s="15">
        <f>+G13+G18</f>
        <v>34770.699999999997</v>
      </c>
      <c r="H12" s="15">
        <f t="shared" ref="H12:J12" si="0">+H13+H18</f>
        <v>0</v>
      </c>
      <c r="I12" s="15">
        <f>+I13+I18</f>
        <v>27734.5</v>
      </c>
      <c r="J12" s="15">
        <f t="shared" si="0"/>
        <v>0</v>
      </c>
    </row>
    <row r="13" spans="1:10" ht="21" customHeight="1" x14ac:dyDescent="0.2">
      <c r="A13" s="35">
        <v>944</v>
      </c>
      <c r="B13" s="17">
        <v>4</v>
      </c>
      <c r="C13" s="35"/>
      <c r="D13" s="35"/>
      <c r="E13" s="35"/>
      <c r="F13" s="5" t="s">
        <v>17</v>
      </c>
      <c r="G13" s="18">
        <f>+G14</f>
        <v>122.5</v>
      </c>
      <c r="H13" s="18">
        <f t="shared" ref="H13:J13" si="1">+H14</f>
        <v>0</v>
      </c>
      <c r="I13" s="18">
        <f>+I14</f>
        <v>133</v>
      </c>
      <c r="J13" s="18">
        <f t="shared" si="1"/>
        <v>0</v>
      </c>
    </row>
    <row r="14" spans="1:10" ht="37.5" x14ac:dyDescent="0.2">
      <c r="A14" s="35">
        <v>944</v>
      </c>
      <c r="B14" s="17">
        <v>4</v>
      </c>
      <c r="C14" s="17">
        <v>9</v>
      </c>
      <c r="D14" s="14"/>
      <c r="E14" s="14"/>
      <c r="F14" s="4" t="s">
        <v>18</v>
      </c>
      <c r="G14" s="19">
        <f>+G15</f>
        <v>122.5</v>
      </c>
      <c r="H14" s="19">
        <f t="shared" ref="H14:J14" si="2">+H15</f>
        <v>0</v>
      </c>
      <c r="I14" s="19">
        <f>+I15</f>
        <v>133</v>
      </c>
      <c r="J14" s="19">
        <f t="shared" si="2"/>
        <v>0</v>
      </c>
    </row>
    <row r="15" spans="1:10" ht="68.25" customHeight="1" x14ac:dyDescent="0.2">
      <c r="A15" s="17">
        <v>944</v>
      </c>
      <c r="B15" s="17">
        <v>4</v>
      </c>
      <c r="C15" s="17">
        <v>9</v>
      </c>
      <c r="D15" s="20" t="s">
        <v>16</v>
      </c>
      <c r="E15" s="21"/>
      <c r="F15" s="22" t="s">
        <v>19</v>
      </c>
      <c r="G15" s="18">
        <f>+G16</f>
        <v>122.5</v>
      </c>
      <c r="H15" s="18">
        <f t="shared" ref="H15:J16" si="3">+H16</f>
        <v>0</v>
      </c>
      <c r="I15" s="18">
        <f>+I16</f>
        <v>133</v>
      </c>
      <c r="J15" s="18">
        <f t="shared" si="3"/>
        <v>0</v>
      </c>
    </row>
    <row r="16" spans="1:10" ht="47.25" x14ac:dyDescent="0.2">
      <c r="A16" s="17">
        <v>944</v>
      </c>
      <c r="B16" s="17">
        <v>4</v>
      </c>
      <c r="C16" s="17">
        <v>9</v>
      </c>
      <c r="D16" s="20" t="s">
        <v>16</v>
      </c>
      <c r="E16" s="21">
        <v>600</v>
      </c>
      <c r="F16" s="22" t="s">
        <v>2</v>
      </c>
      <c r="G16" s="18">
        <f>+G17</f>
        <v>122.5</v>
      </c>
      <c r="H16" s="18">
        <f t="shared" si="3"/>
        <v>0</v>
      </c>
      <c r="I16" s="18">
        <f>+I17</f>
        <v>133</v>
      </c>
      <c r="J16" s="18">
        <f t="shared" si="3"/>
        <v>0</v>
      </c>
    </row>
    <row r="17" spans="1:10" ht="25.5" customHeight="1" x14ac:dyDescent="0.2">
      <c r="A17" s="17">
        <v>944</v>
      </c>
      <c r="B17" s="17">
        <v>4</v>
      </c>
      <c r="C17" s="17">
        <v>9</v>
      </c>
      <c r="D17" s="20" t="s">
        <v>16</v>
      </c>
      <c r="E17" s="21">
        <v>610</v>
      </c>
      <c r="F17" s="22" t="s">
        <v>12</v>
      </c>
      <c r="G17" s="18">
        <v>122.5</v>
      </c>
      <c r="H17" s="18">
        <v>0</v>
      </c>
      <c r="I17" s="18">
        <v>133</v>
      </c>
      <c r="J17" s="18">
        <v>0</v>
      </c>
    </row>
    <row r="18" spans="1:10" ht="31.5" x14ac:dyDescent="0.2">
      <c r="A18" s="17">
        <v>944</v>
      </c>
      <c r="B18" s="17">
        <v>5</v>
      </c>
      <c r="C18" s="17"/>
      <c r="D18" s="20"/>
      <c r="E18" s="21"/>
      <c r="F18" s="22" t="s">
        <v>4</v>
      </c>
      <c r="G18" s="18">
        <f>G19+G23</f>
        <v>34648.199999999997</v>
      </c>
      <c r="H18" s="18">
        <f t="shared" ref="H18:J18" si="4">+H19</f>
        <v>0</v>
      </c>
      <c r="I18" s="18">
        <f>I19+I23</f>
        <v>27601.5</v>
      </c>
      <c r="J18" s="18">
        <f t="shared" si="4"/>
        <v>0</v>
      </c>
    </row>
    <row r="19" spans="1:10" ht="25.5" customHeight="1" x14ac:dyDescent="0.2">
      <c r="A19" s="17">
        <v>944</v>
      </c>
      <c r="B19" s="17">
        <v>5</v>
      </c>
      <c r="C19" s="17">
        <v>3</v>
      </c>
      <c r="D19" s="20" t="s">
        <v>1</v>
      </c>
      <c r="E19" s="21" t="s">
        <v>1</v>
      </c>
      <c r="F19" s="22" t="s">
        <v>3</v>
      </c>
      <c r="G19" s="18">
        <f>+G20</f>
        <v>32000</v>
      </c>
      <c r="H19" s="18">
        <f t="shared" ref="H19:J19" si="5">+H20</f>
        <v>0</v>
      </c>
      <c r="I19" s="18">
        <f>+I20</f>
        <v>24953.200000000001</v>
      </c>
      <c r="J19" s="18">
        <f t="shared" si="5"/>
        <v>0</v>
      </c>
    </row>
    <row r="20" spans="1:10" ht="74.25" customHeight="1" x14ac:dyDescent="0.2">
      <c r="A20" s="17">
        <v>944</v>
      </c>
      <c r="B20" s="17">
        <v>5</v>
      </c>
      <c r="C20" s="17">
        <v>3</v>
      </c>
      <c r="D20" s="20" t="s">
        <v>16</v>
      </c>
      <c r="E20" s="21"/>
      <c r="F20" s="22" t="s">
        <v>19</v>
      </c>
      <c r="G20" s="18">
        <f>+G22</f>
        <v>32000</v>
      </c>
      <c r="H20" s="18">
        <f t="shared" ref="H20:J20" si="6">+H22</f>
        <v>0</v>
      </c>
      <c r="I20" s="18">
        <f>+I22</f>
        <v>24953.200000000001</v>
      </c>
      <c r="J20" s="18">
        <f t="shared" si="6"/>
        <v>0</v>
      </c>
    </row>
    <row r="21" spans="1:10" ht="54" customHeight="1" x14ac:dyDescent="0.2">
      <c r="A21" s="17">
        <v>944</v>
      </c>
      <c r="B21" s="17">
        <v>5</v>
      </c>
      <c r="C21" s="17">
        <v>3</v>
      </c>
      <c r="D21" s="20" t="s">
        <v>16</v>
      </c>
      <c r="E21" s="21">
        <v>600</v>
      </c>
      <c r="F21" s="22" t="s">
        <v>2</v>
      </c>
      <c r="G21" s="18">
        <f>+G22</f>
        <v>32000</v>
      </c>
      <c r="H21" s="18">
        <f t="shared" ref="H21:J21" si="7">+H22</f>
        <v>0</v>
      </c>
      <c r="I21" s="18">
        <f>+I22</f>
        <v>24953.200000000001</v>
      </c>
      <c r="J21" s="18">
        <f t="shared" si="7"/>
        <v>0</v>
      </c>
    </row>
    <row r="22" spans="1:10" ht="25.5" customHeight="1" x14ac:dyDescent="0.2">
      <c r="A22" s="17">
        <v>944</v>
      </c>
      <c r="B22" s="17">
        <v>5</v>
      </c>
      <c r="C22" s="17">
        <v>3</v>
      </c>
      <c r="D22" s="20" t="s">
        <v>16</v>
      </c>
      <c r="E22" s="21">
        <v>610</v>
      </c>
      <c r="F22" s="22" t="s">
        <v>12</v>
      </c>
      <c r="G22" s="18">
        <f>21148.1+10851.9</f>
        <v>32000</v>
      </c>
      <c r="H22" s="18">
        <v>0</v>
      </c>
      <c r="I22" s="18">
        <v>24953.200000000001</v>
      </c>
      <c r="J22" s="18">
        <v>0</v>
      </c>
    </row>
    <row r="23" spans="1:10" ht="31.5" x14ac:dyDescent="0.2">
      <c r="A23" s="17">
        <v>944</v>
      </c>
      <c r="B23" s="17">
        <v>5</v>
      </c>
      <c r="C23" s="17">
        <v>5</v>
      </c>
      <c r="D23" s="20" t="s">
        <v>1</v>
      </c>
      <c r="E23" s="21"/>
      <c r="F23" s="22" t="s">
        <v>23</v>
      </c>
      <c r="G23" s="18">
        <f t="shared" ref="G23:J25" si="8">G24</f>
        <v>2648.2</v>
      </c>
      <c r="H23" s="18">
        <f t="shared" si="8"/>
        <v>0</v>
      </c>
      <c r="I23" s="18">
        <f t="shared" si="8"/>
        <v>2648.3</v>
      </c>
      <c r="J23" s="18">
        <f t="shared" si="8"/>
        <v>0</v>
      </c>
    </row>
    <row r="24" spans="1:10" ht="70.5" customHeight="1" x14ac:dyDescent="0.2">
      <c r="A24" s="17">
        <v>944</v>
      </c>
      <c r="B24" s="17">
        <v>5</v>
      </c>
      <c r="C24" s="17">
        <v>5</v>
      </c>
      <c r="D24" s="20" t="s">
        <v>16</v>
      </c>
      <c r="E24" s="21"/>
      <c r="F24" s="22" t="s">
        <v>22</v>
      </c>
      <c r="G24" s="18">
        <f t="shared" si="8"/>
        <v>2648.2</v>
      </c>
      <c r="H24" s="18">
        <f t="shared" si="8"/>
        <v>0</v>
      </c>
      <c r="I24" s="18">
        <f t="shared" si="8"/>
        <v>2648.3</v>
      </c>
      <c r="J24" s="18">
        <f t="shared" si="8"/>
        <v>0</v>
      </c>
    </row>
    <row r="25" spans="1:10" ht="62.25" customHeight="1" x14ac:dyDescent="0.2">
      <c r="A25" s="17">
        <v>944</v>
      </c>
      <c r="B25" s="17">
        <v>5</v>
      </c>
      <c r="C25" s="17">
        <v>5</v>
      </c>
      <c r="D25" s="20" t="s">
        <v>16</v>
      </c>
      <c r="E25" s="21">
        <v>600</v>
      </c>
      <c r="F25" s="22" t="s">
        <v>2</v>
      </c>
      <c r="G25" s="18">
        <f t="shared" si="8"/>
        <v>2648.2</v>
      </c>
      <c r="H25" s="18">
        <f t="shared" si="8"/>
        <v>0</v>
      </c>
      <c r="I25" s="18">
        <f t="shared" si="8"/>
        <v>2648.3</v>
      </c>
      <c r="J25" s="18">
        <f t="shared" si="8"/>
        <v>0</v>
      </c>
    </row>
    <row r="26" spans="1:10" ht="15.75" x14ac:dyDescent="0.2">
      <c r="A26" s="17">
        <v>944</v>
      </c>
      <c r="B26" s="17">
        <v>5</v>
      </c>
      <c r="C26" s="17">
        <v>5</v>
      </c>
      <c r="D26" s="20" t="s">
        <v>16</v>
      </c>
      <c r="E26" s="21">
        <v>610</v>
      </c>
      <c r="F26" s="22" t="s">
        <v>12</v>
      </c>
      <c r="G26" s="18">
        <v>2648.2</v>
      </c>
      <c r="H26" s="18">
        <v>0</v>
      </c>
      <c r="I26" s="18">
        <v>2648.3</v>
      </c>
      <c r="J26" s="18">
        <v>0</v>
      </c>
    </row>
    <row r="27" spans="1:10" ht="36" customHeight="1" x14ac:dyDescent="0.2">
      <c r="A27" s="23">
        <v>944</v>
      </c>
      <c r="B27" s="23"/>
      <c r="C27" s="23"/>
      <c r="D27" s="24"/>
      <c r="E27" s="25"/>
      <c r="F27" s="16" t="s">
        <v>29</v>
      </c>
      <c r="G27" s="26">
        <f>+G28</f>
        <v>14118.8</v>
      </c>
      <c r="H27" s="26">
        <f t="shared" ref="H27:J27" si="9">+H28</f>
        <v>13374</v>
      </c>
      <c r="I27" s="26">
        <f>+I28</f>
        <v>0</v>
      </c>
      <c r="J27" s="26">
        <f t="shared" si="9"/>
        <v>0</v>
      </c>
    </row>
    <row r="28" spans="1:10" ht="18.75" customHeight="1" x14ac:dyDescent="0.2">
      <c r="A28" s="17">
        <v>944</v>
      </c>
      <c r="B28" s="17">
        <v>5</v>
      </c>
      <c r="C28" s="17" t="s">
        <v>1</v>
      </c>
      <c r="D28" s="20" t="s">
        <v>1</v>
      </c>
      <c r="E28" s="21" t="s">
        <v>1</v>
      </c>
      <c r="F28" s="22" t="s">
        <v>4</v>
      </c>
      <c r="G28" s="18">
        <f>+G29</f>
        <v>14118.8</v>
      </c>
      <c r="H28" s="18">
        <f t="shared" ref="H28:J28" si="10">+H29</f>
        <v>13374</v>
      </c>
      <c r="I28" s="18">
        <f>+I29</f>
        <v>0</v>
      </c>
      <c r="J28" s="18">
        <f t="shared" si="10"/>
        <v>0</v>
      </c>
    </row>
    <row r="29" spans="1:10" ht="15.75" x14ac:dyDescent="0.2">
      <c r="A29" s="17">
        <v>944</v>
      </c>
      <c r="B29" s="17">
        <v>5</v>
      </c>
      <c r="C29" s="17">
        <v>3</v>
      </c>
      <c r="D29" s="20" t="s">
        <v>1</v>
      </c>
      <c r="E29" s="21" t="s">
        <v>1</v>
      </c>
      <c r="F29" s="22" t="s">
        <v>3</v>
      </c>
      <c r="G29" s="18">
        <f>+G30</f>
        <v>14118.8</v>
      </c>
      <c r="H29" s="18">
        <f t="shared" ref="H29:J29" si="11">+H30</f>
        <v>13374</v>
      </c>
      <c r="I29" s="18">
        <f>+I30</f>
        <v>0</v>
      </c>
      <c r="J29" s="18">
        <f t="shared" si="11"/>
        <v>0</v>
      </c>
    </row>
    <row r="30" spans="1:10" ht="35.25" customHeight="1" x14ac:dyDescent="0.2">
      <c r="A30" s="17">
        <v>944</v>
      </c>
      <c r="B30" s="17">
        <v>5</v>
      </c>
      <c r="C30" s="17">
        <v>3</v>
      </c>
      <c r="D30" s="20" t="s">
        <v>13</v>
      </c>
      <c r="E30" s="21"/>
      <c r="F30" s="22" t="s">
        <v>29</v>
      </c>
      <c r="G30" s="18">
        <f>+G31</f>
        <v>14118.8</v>
      </c>
      <c r="H30" s="18">
        <f t="shared" ref="H30:J30" si="12">+H31</f>
        <v>13374</v>
      </c>
      <c r="I30" s="18">
        <f>+I31</f>
        <v>0</v>
      </c>
      <c r="J30" s="18">
        <f t="shared" si="12"/>
        <v>0</v>
      </c>
    </row>
    <row r="31" spans="1:10" ht="52.5" customHeight="1" x14ac:dyDescent="0.2">
      <c r="A31" s="17">
        <v>944</v>
      </c>
      <c r="B31" s="17">
        <v>5</v>
      </c>
      <c r="C31" s="17">
        <v>3</v>
      </c>
      <c r="D31" s="20" t="s">
        <v>13</v>
      </c>
      <c r="E31" s="21">
        <v>600</v>
      </c>
      <c r="F31" s="22" t="s">
        <v>2</v>
      </c>
      <c r="G31" s="18">
        <f>+G32</f>
        <v>14118.8</v>
      </c>
      <c r="H31" s="18">
        <f>+H32</f>
        <v>13374</v>
      </c>
      <c r="I31" s="18">
        <f>+I32</f>
        <v>0</v>
      </c>
      <c r="J31" s="18">
        <f>+J32</f>
        <v>0</v>
      </c>
    </row>
    <row r="32" spans="1:10" ht="15.75" x14ac:dyDescent="0.2">
      <c r="A32" s="17">
        <v>944</v>
      </c>
      <c r="B32" s="17">
        <v>5</v>
      </c>
      <c r="C32" s="17">
        <v>3</v>
      </c>
      <c r="D32" s="20" t="s">
        <v>13</v>
      </c>
      <c r="E32" s="21">
        <v>610</v>
      </c>
      <c r="F32" s="22" t="s">
        <v>12</v>
      </c>
      <c r="G32" s="18">
        <f>600+144.8+13228+146</f>
        <v>14118.8</v>
      </c>
      <c r="H32" s="18">
        <v>13374</v>
      </c>
      <c r="I32" s="18">
        <v>0</v>
      </c>
      <c r="J32" s="18">
        <v>0</v>
      </c>
    </row>
    <row r="33" spans="1:10" ht="15.75" x14ac:dyDescent="0.25">
      <c r="A33" s="27"/>
      <c r="B33" s="27"/>
      <c r="C33" s="28"/>
      <c r="D33" s="28"/>
      <c r="E33" s="29"/>
      <c r="F33" s="30" t="s">
        <v>0</v>
      </c>
      <c r="G33" s="26">
        <f>+G11</f>
        <v>48889.5</v>
      </c>
      <c r="H33" s="26">
        <f>+H11</f>
        <v>13374</v>
      </c>
      <c r="I33" s="26">
        <f>+I11</f>
        <v>27734.5</v>
      </c>
      <c r="J33" s="26">
        <f>+J11</f>
        <v>0</v>
      </c>
    </row>
    <row r="34" spans="1:10" ht="13.5" customHeight="1" x14ac:dyDescent="0.25">
      <c r="A34" s="37"/>
      <c r="B34" s="37"/>
      <c r="C34" s="37"/>
      <c r="D34" s="37"/>
      <c r="E34" s="37"/>
      <c r="F34" s="37"/>
      <c r="G34" s="1"/>
      <c r="H34" s="1"/>
      <c r="I34" s="1"/>
      <c r="J34" s="1"/>
    </row>
    <row r="35" spans="1:10" ht="13.5" customHeight="1" x14ac:dyDescent="0.2">
      <c r="A35" s="37"/>
      <c r="B35" s="37"/>
      <c r="C35" s="37"/>
      <c r="D35" s="37"/>
      <c r="E35" s="37"/>
      <c r="F35" s="3"/>
      <c r="G35" s="2"/>
      <c r="H35" s="2"/>
      <c r="I35" s="2"/>
      <c r="J35" s="2"/>
    </row>
    <row r="36" spans="1:10" ht="13.5" customHeight="1" x14ac:dyDescent="0.25">
      <c r="C36" s="37"/>
      <c r="D36" s="37"/>
      <c r="E36" s="37"/>
      <c r="F36" s="37"/>
      <c r="G36" s="1"/>
      <c r="H36" s="33"/>
      <c r="I36" s="1"/>
      <c r="J36" s="33"/>
    </row>
  </sheetData>
  <mergeCells count="4">
    <mergeCell ref="G8:J8"/>
    <mergeCell ref="A7:J7"/>
    <mergeCell ref="A6:J6"/>
    <mergeCell ref="A8:E8"/>
  </mergeCells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&amp;C&amp;"Times New Roman,обычный"&amp;8&amp;P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Пр.13</vt:lpstr>
      <vt:lpstr>Пр.13!Заголовки_для_печати</vt:lpstr>
      <vt:lpstr>Пр.13!Область_печати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Столповских Екатерина Михайловна</cp:lastModifiedBy>
  <cp:lastPrinted>2023-11-13T05:52:38Z</cp:lastPrinted>
  <dcterms:created xsi:type="dcterms:W3CDTF">2015-08-24T13:16:02Z</dcterms:created>
  <dcterms:modified xsi:type="dcterms:W3CDTF">2023-11-13T05:53:01Z</dcterms:modified>
</cp:coreProperties>
</file>