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  <definedName name="_xlnm.Print_Area" localSheetId="0">Новый_15!$A$1:$H$35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7" i="2"/>
  <c r="G22" i="2"/>
  <c r="G33" i="2" l="1"/>
  <c r="H25" i="2" l="1"/>
  <c r="H24" i="2" s="1"/>
  <c r="H23" i="2" s="1"/>
  <c r="G25" i="2"/>
  <c r="G24" i="2" s="1"/>
  <c r="G23" i="2" s="1"/>
  <c r="H32" i="2" l="1"/>
  <c r="G32" i="2"/>
  <c r="G31" i="2" s="1"/>
  <c r="G30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9" i="2" l="1"/>
  <c r="G28" i="2" s="1"/>
  <c r="G11" i="2" s="1"/>
  <c r="H31" i="2"/>
  <c r="H30" i="2" s="1"/>
  <c r="H29" i="2" s="1"/>
  <c r="H28" i="2" s="1"/>
  <c r="H11" i="2" s="1"/>
  <c r="H34" i="2" s="1"/>
  <c r="G34" i="2" l="1"/>
  <c r="H37" i="2" s="1"/>
</calcChain>
</file>

<file path=xl/sharedStrings.xml><?xml version="1.0" encoding="utf-8"?>
<sst xmlns="http://schemas.openxmlformats.org/spreadsheetml/2006/main" count="55" uniqueCount="27">
  <si>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</si>
  <si>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</si>
  <si>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</si>
  <si>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</si>
  <si>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</si>
  <si>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</si>
  <si>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</si>
  <si>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</si>
  <si>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</si>
  <si>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</si>
  <si>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</si>
  <si>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</si>
  <si>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</si>
  <si>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</si>
  <si>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</si>
  <si>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</si>
  <si>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</si>
  <si>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</si>
  <si>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</si>
  <si>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</si>
  <si>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</si>
  <si>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</si>
  <si>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2022 год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</si>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</sst>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1676400</xdr:colOff>
      <xdr:row>0</xdr:row>
      <xdr:rowOff>28575</xdr:rowOff>
    </xdr:from>
    <xdr:to>
      <xdr:col>7</xdr:col>
      <xdr:colOff>885825</xdr:colOff>
      <xdr:row>5</xdr:row>
      <xdr:rowOff>53975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4848225" y="28575"/>
          <a:ext cx="3448050" cy="1225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10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showWhiteSpace="0" zoomScaleNormal="100" workbookViewId="0">
      <selection activeCell="M10" sqref="M10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8" ht="19.5" customHeight="1" x14ac:dyDescent="0.3">
      <c r="B1" s="35"/>
      <c r="C1" s="36"/>
      <c r="D1" s="36"/>
      <c r="E1" s="36"/>
      <c r="F1" s="39"/>
      <c r="G1" s="39"/>
      <c r="H1" s="35"/>
    </row>
    <row r="2" spans="1:8" ht="19.5" customHeight="1" x14ac:dyDescent="0.3">
      <c r="B2" s="35"/>
      <c r="C2" s="36"/>
      <c r="D2" s="36"/>
      <c r="E2" s="36"/>
      <c r="F2" s="39"/>
      <c r="G2" s="39"/>
      <c r="H2" s="35"/>
    </row>
    <row r="3" spans="1:8" ht="19.5" customHeight="1" x14ac:dyDescent="0.25">
      <c r="B3" s="35"/>
      <c r="C3" s="35"/>
      <c r="D3" s="35"/>
      <c r="E3" s="35"/>
      <c r="F3" s="39"/>
      <c r="G3" s="39"/>
      <c r="H3" s="35"/>
    </row>
    <row r="4" spans="1:8" ht="19.5" customHeight="1" x14ac:dyDescent="0.3">
      <c r="B4" s="36"/>
      <c r="C4" s="36"/>
      <c r="D4" s="36"/>
      <c r="E4" s="36"/>
      <c r="F4" s="39"/>
      <c r="G4" s="39"/>
      <c r="H4" s="35"/>
    </row>
    <row r="5" spans="1:8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8" ht="16.5" customHeight="1" x14ac:dyDescent="0.2">
      <c r="A6" s="41" t="s">
        <v>26</v>
      </c>
      <c r="B6" s="42"/>
      <c r="C6" s="43"/>
      <c r="D6" s="43"/>
      <c r="E6" s="43"/>
      <c r="F6" s="43"/>
      <c r="G6" s="43"/>
      <c r="H6" s="43"/>
    </row>
    <row r="7" spans="1:8" s="9" customFormat="1" ht="74.25" customHeight="1" x14ac:dyDescent="0.25">
      <c r="A7" s="46" t="s">
        <v>22</v>
      </c>
      <c r="B7" s="46"/>
      <c r="C7" s="46"/>
      <c r="D7" s="46"/>
      <c r="E7" s="46"/>
      <c r="F7" s="46"/>
      <c r="G7" s="46"/>
      <c r="H7" s="46"/>
    </row>
    <row r="8" spans="1:8" ht="29.25" customHeight="1" x14ac:dyDescent="0.2">
      <c r="A8" s="44" t="s">
        <v>12</v>
      </c>
      <c r="B8" s="44"/>
      <c r="C8" s="44"/>
      <c r="D8" s="44"/>
      <c r="E8" s="45"/>
      <c r="F8" s="10"/>
      <c r="G8" s="40" t="s">
        <v>11</v>
      </c>
      <c r="H8" s="40"/>
    </row>
    <row r="9" spans="1:8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7" t="s">
        <v>23</v>
      </c>
      <c r="H9" s="37" t="s">
        <v>5</v>
      </c>
    </row>
    <row r="10" spans="1:8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7">
        <v>6</v>
      </c>
      <c r="H10" s="37">
        <v>7</v>
      </c>
    </row>
    <row r="11" spans="1:8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G12+G28</f>
        <v>56739.570000000007</v>
      </c>
      <c r="H11" s="18">
        <f>H12+H28</f>
        <v>11343.9</v>
      </c>
    </row>
    <row r="12" spans="1:8" ht="80.25" customHeight="1" x14ac:dyDescent="0.2">
      <c r="A12" s="17">
        <v>944</v>
      </c>
      <c r="B12" s="17"/>
      <c r="C12" s="17"/>
      <c r="D12" s="17"/>
      <c r="E12" s="17"/>
      <c r="F12" s="19" t="s">
        <v>21</v>
      </c>
      <c r="G12" s="18">
        <f>+G13+G18</f>
        <v>44798.624100000008</v>
      </c>
      <c r="H12" s="18">
        <f t="shared" ref="H12" si="0">+H13+H18</f>
        <v>0</v>
      </c>
    </row>
    <row r="13" spans="1:8" ht="21" customHeight="1" x14ac:dyDescent="0.2">
      <c r="A13" s="20">
        <v>944</v>
      </c>
      <c r="B13" s="21">
        <v>4</v>
      </c>
      <c r="C13" s="20"/>
      <c r="D13" s="20"/>
      <c r="E13" s="20"/>
      <c r="F13" s="5" t="s">
        <v>19</v>
      </c>
      <c r="G13" s="22">
        <f>+G14</f>
        <v>2878.5</v>
      </c>
      <c r="H13" s="22">
        <f t="shared" ref="H13" si="1">+H14</f>
        <v>0</v>
      </c>
    </row>
    <row r="14" spans="1:8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4" t="s">
        <v>20</v>
      </c>
      <c r="G14" s="23">
        <f>+G15</f>
        <v>2878.5</v>
      </c>
      <c r="H14" s="23">
        <f t="shared" ref="H14" si="2">+H15</f>
        <v>0</v>
      </c>
    </row>
    <row r="15" spans="1:8" ht="68.25" customHeight="1" x14ac:dyDescent="0.2">
      <c r="A15" s="21">
        <v>944</v>
      </c>
      <c r="B15" s="21">
        <v>4</v>
      </c>
      <c r="C15" s="21">
        <v>9</v>
      </c>
      <c r="D15" s="24" t="s">
        <v>18</v>
      </c>
      <c r="E15" s="25"/>
      <c r="F15" s="26" t="s">
        <v>21</v>
      </c>
      <c r="G15" s="22">
        <f>+G16</f>
        <v>2878.5</v>
      </c>
      <c r="H15" s="22">
        <f t="shared" ref="H15:H16" si="3">+H16</f>
        <v>0</v>
      </c>
    </row>
    <row r="16" spans="1:8" ht="33" customHeight="1" x14ac:dyDescent="0.2">
      <c r="A16" s="21">
        <v>944</v>
      </c>
      <c r="B16" s="21">
        <v>4</v>
      </c>
      <c r="C16" s="21">
        <v>9</v>
      </c>
      <c r="D16" s="24" t="s">
        <v>18</v>
      </c>
      <c r="E16" s="25">
        <v>600</v>
      </c>
      <c r="F16" s="26" t="s">
        <v>2</v>
      </c>
      <c r="G16" s="22">
        <f>+G17</f>
        <v>2878.5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18</v>
      </c>
      <c r="E17" s="25">
        <v>610</v>
      </c>
      <c r="F17" s="26" t="s">
        <v>13</v>
      </c>
      <c r="G17" s="22">
        <f>1550.3+1328.2</f>
        <v>2878.5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41920.124100000008</v>
      </c>
      <c r="H18" s="22">
        <f t="shared" ref="H18" si="4">+H19</f>
        <v>0</v>
      </c>
    </row>
    <row r="19" spans="1:8" ht="25.5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38867.224100000007</v>
      </c>
      <c r="H19" s="22">
        <f t="shared" ref="H19" si="5">+H20</f>
        <v>0</v>
      </c>
    </row>
    <row r="20" spans="1:8" ht="74.25" customHeight="1" x14ac:dyDescent="0.2">
      <c r="A20" s="21">
        <v>944</v>
      </c>
      <c r="B20" s="21">
        <v>5</v>
      </c>
      <c r="C20" s="21">
        <v>3</v>
      </c>
      <c r="D20" s="24" t="s">
        <v>18</v>
      </c>
      <c r="E20" s="25"/>
      <c r="F20" s="26" t="s">
        <v>21</v>
      </c>
      <c r="G20" s="22">
        <f>+G22</f>
        <v>38867.224100000007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18</v>
      </c>
      <c r="E21" s="25">
        <v>600</v>
      </c>
      <c r="F21" s="26" t="s">
        <v>2</v>
      </c>
      <c r="G21" s="22">
        <f>+G22</f>
        <v>38867.224100000007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18</v>
      </c>
      <c r="E22" s="25">
        <v>610</v>
      </c>
      <c r="F22" s="26" t="s">
        <v>13</v>
      </c>
      <c r="G22" s="22">
        <f>37151.9+90+2.9541+204+1418.37</f>
        <v>38867.224100000007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25</v>
      </c>
      <c r="G23" s="22">
        <f t="shared" ref="G23:H25" si="8">G24</f>
        <v>3052.9</v>
      </c>
      <c r="H23" s="22">
        <f t="shared" si="8"/>
        <v>0</v>
      </c>
    </row>
    <row r="24" spans="1:8" ht="63" x14ac:dyDescent="0.2">
      <c r="A24" s="21">
        <v>944</v>
      </c>
      <c r="B24" s="21">
        <v>5</v>
      </c>
      <c r="C24" s="21">
        <v>5</v>
      </c>
      <c r="D24" s="24" t="s">
        <v>18</v>
      </c>
      <c r="E24" s="25"/>
      <c r="F24" s="26" t="s">
        <v>24</v>
      </c>
      <c r="G24" s="22">
        <f t="shared" si="8"/>
        <v>3052.9</v>
      </c>
      <c r="H24" s="22">
        <f t="shared" si="8"/>
        <v>0</v>
      </c>
    </row>
    <row r="25" spans="1:8" ht="47.25" x14ac:dyDescent="0.2">
      <c r="A25" s="21">
        <v>944</v>
      </c>
      <c r="B25" s="21">
        <v>5</v>
      </c>
      <c r="C25" s="21">
        <v>5</v>
      </c>
      <c r="D25" s="24" t="s">
        <v>18</v>
      </c>
      <c r="E25" s="25">
        <v>600</v>
      </c>
      <c r="F25" s="26" t="s">
        <v>2</v>
      </c>
      <c r="G25" s="22">
        <f t="shared" si="8"/>
        <v>3052.9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18</v>
      </c>
      <c r="E26" s="25">
        <v>610</v>
      </c>
      <c r="F26" s="26" t="s">
        <v>13</v>
      </c>
      <c r="G26" s="22">
        <f>3256.9-204</f>
        <v>3052.9</v>
      </c>
      <c r="H26" s="22">
        <v>0</v>
      </c>
    </row>
    <row r="27" spans="1:8" ht="25.5" customHeight="1" x14ac:dyDescent="0.2">
      <c r="A27" s="21"/>
      <c r="B27" s="21"/>
      <c r="C27" s="21"/>
      <c r="D27" s="24"/>
      <c r="E27" s="25"/>
      <c r="F27" s="26"/>
      <c r="G27" s="22"/>
      <c r="H27" s="22"/>
    </row>
    <row r="28" spans="1:8" ht="41.25" customHeight="1" x14ac:dyDescent="0.2">
      <c r="A28" s="27">
        <v>944</v>
      </c>
      <c r="B28" s="27"/>
      <c r="C28" s="27"/>
      <c r="D28" s="28"/>
      <c r="E28" s="29"/>
      <c r="F28" s="19" t="s">
        <v>17</v>
      </c>
      <c r="G28" s="30">
        <f>+G29</f>
        <v>11940.945899999999</v>
      </c>
      <c r="H28" s="30">
        <f t="shared" ref="H28" si="9">+H29</f>
        <v>11343.9</v>
      </c>
    </row>
    <row r="29" spans="1:8" ht="15.75" x14ac:dyDescent="0.2">
      <c r="A29" s="21">
        <v>944</v>
      </c>
      <c r="B29" s="21">
        <v>5</v>
      </c>
      <c r="C29" s="21" t="s">
        <v>1</v>
      </c>
      <c r="D29" s="24" t="s">
        <v>1</v>
      </c>
      <c r="E29" s="25" t="s">
        <v>1</v>
      </c>
      <c r="F29" s="26" t="s">
        <v>4</v>
      </c>
      <c r="G29" s="22">
        <f>+G30</f>
        <v>11940.945899999999</v>
      </c>
      <c r="H29" s="22">
        <f t="shared" ref="H29" si="10">+H30</f>
        <v>11343.9</v>
      </c>
    </row>
    <row r="30" spans="1:8" ht="15.75" x14ac:dyDescent="0.2">
      <c r="A30" s="21">
        <v>944</v>
      </c>
      <c r="B30" s="21">
        <v>5</v>
      </c>
      <c r="C30" s="21">
        <v>3</v>
      </c>
      <c r="D30" s="24" t="s">
        <v>1</v>
      </c>
      <c r="E30" s="25" t="s">
        <v>1</v>
      </c>
      <c r="F30" s="26" t="s">
        <v>3</v>
      </c>
      <c r="G30" s="22">
        <f>+G31</f>
        <v>11940.945899999999</v>
      </c>
      <c r="H30" s="22">
        <f t="shared" ref="H30" si="11">+H31</f>
        <v>11343.9</v>
      </c>
    </row>
    <row r="31" spans="1:8" ht="48" customHeight="1" x14ac:dyDescent="0.2">
      <c r="A31" s="21">
        <v>944</v>
      </c>
      <c r="B31" s="21">
        <v>5</v>
      </c>
      <c r="C31" s="21">
        <v>3</v>
      </c>
      <c r="D31" s="24" t="s">
        <v>14</v>
      </c>
      <c r="E31" s="25"/>
      <c r="F31" s="26" t="s">
        <v>17</v>
      </c>
      <c r="G31" s="22">
        <f>+G32</f>
        <v>11940.945899999999</v>
      </c>
      <c r="H31" s="22">
        <f t="shared" ref="H31" si="12">+H32</f>
        <v>11343.9</v>
      </c>
    </row>
    <row r="32" spans="1:8" ht="47.25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600</v>
      </c>
      <c r="F32" s="26" t="s">
        <v>2</v>
      </c>
      <c r="G32" s="22">
        <f>+G33</f>
        <v>11940.945899999999</v>
      </c>
      <c r="H32" s="22">
        <f>+H33</f>
        <v>11343.9</v>
      </c>
    </row>
    <row r="33" spans="1:8" ht="15.75" x14ac:dyDescent="0.2">
      <c r="A33" s="21">
        <v>944</v>
      </c>
      <c r="B33" s="21">
        <v>5</v>
      </c>
      <c r="C33" s="21">
        <v>3</v>
      </c>
      <c r="D33" s="24" t="s">
        <v>14</v>
      </c>
      <c r="E33" s="25">
        <v>610</v>
      </c>
      <c r="F33" s="26" t="s">
        <v>13</v>
      </c>
      <c r="G33" s="22">
        <f>600+11343.9-2.9541</f>
        <v>11940.945899999999</v>
      </c>
      <c r="H33" s="22">
        <v>11343.9</v>
      </c>
    </row>
    <row r="34" spans="1:8" ht="15.75" x14ac:dyDescent="0.25">
      <c r="A34" s="31"/>
      <c r="B34" s="31"/>
      <c r="C34" s="32"/>
      <c r="D34" s="32"/>
      <c r="E34" s="33"/>
      <c r="F34" s="34" t="s">
        <v>0</v>
      </c>
      <c r="G34" s="30">
        <f>+G11</f>
        <v>56739.570000000007</v>
      </c>
      <c r="H34" s="30">
        <f>+H11</f>
        <v>11343.9</v>
      </c>
    </row>
    <row r="35" spans="1:8" ht="13.5" customHeight="1" x14ac:dyDescent="0.25">
      <c r="A35" s="8"/>
      <c r="B35" s="8"/>
      <c r="C35" s="8"/>
      <c r="D35" s="8"/>
      <c r="E35" s="8"/>
      <c r="F35" s="8"/>
      <c r="G35" s="1"/>
      <c r="H35" s="1"/>
    </row>
    <row r="36" spans="1:8" ht="13.5" customHeight="1" x14ac:dyDescent="0.2">
      <c r="A36" s="8"/>
      <c r="B36" s="8"/>
      <c r="C36" s="8"/>
      <c r="D36" s="8"/>
      <c r="E36" s="8"/>
      <c r="F36" s="3"/>
      <c r="G36" s="2"/>
      <c r="H36" s="2"/>
    </row>
    <row r="37" spans="1:8" ht="13.5" hidden="1" customHeight="1" x14ac:dyDescent="0.25">
      <c r="C37" s="8"/>
      <c r="D37" s="8"/>
      <c r="E37" s="8"/>
      <c r="F37" s="8"/>
      <c r="G37" s="1"/>
      <c r="H37" s="38">
        <f>G34-H34</f>
        <v>45395.670000000006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Новый_15</vt:lpstr>
      <vt:lpstr>Новый_15!Заголовки_для_печати</vt:lpstr>
      <vt:lpstr>Новый_15!Область_печати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2022-02-01T07:48:58Z</cp:lastPrinted>
  <dcterms:created xsi:type="dcterms:W3CDTF">2015-08-24T13:16:02Z</dcterms:created>
  <dcterms:modified xsi:type="dcterms:W3CDTF">2022-02-01T07:49:33Z</dcterms:modified>
</cp:coreProperties>
</file>